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5f950bece15fc5b/03_office_referenz/office_reinhard/reine_stimmung_tabellen/"/>
    </mc:Choice>
  </mc:AlternateContent>
  <xr:revisionPtr revIDLastSave="30" documentId="8_{51990829-DA1B-4FD5-9584-3C18C8130397}" xr6:coauthVersionLast="47" xr6:coauthVersionMax="47" xr10:uidLastSave="{FFBB6467-390A-4FA2-BB89-A0BFC4D87AA2}"/>
  <bookViews>
    <workbookView xWindow="-28920" yWindow="-3930" windowWidth="29040" windowHeight="16440" xr2:uid="{00000000-000D-0000-FFFF-FFFF00000000}"/>
  </bookViews>
  <sheets>
    <sheet name="Tabelle1" sheetId="1" r:id="rId1"/>
    <sheet name="Tabelle2" sheetId="2" r:id="rId2"/>
    <sheet name="Tabelle3" sheetId="3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1" l="1"/>
  <c r="D4" i="1"/>
  <c r="E4" i="1"/>
  <c r="F4" i="1"/>
  <c r="G4" i="1"/>
  <c r="H4" i="1"/>
  <c r="I4" i="1"/>
  <c r="J4" i="1"/>
  <c r="K4" i="1"/>
  <c r="L4" i="1"/>
  <c r="M4" i="1"/>
  <c r="N4" i="1"/>
  <c r="B4" i="1"/>
  <c r="B6" i="1"/>
  <c r="J7" i="1" s="1"/>
  <c r="H7" i="1" l="1"/>
  <c r="K7" i="1"/>
  <c r="L7" i="1"/>
  <c r="M7" i="1"/>
  <c r="B7" i="1"/>
  <c r="N7" i="1"/>
  <c r="C7" i="1"/>
  <c r="B9" i="1"/>
  <c r="H10" i="1" s="1"/>
  <c r="D7" i="1"/>
  <c r="E7" i="1"/>
  <c r="F7" i="1"/>
  <c r="G7" i="1"/>
  <c r="I7" i="1"/>
  <c r="G10" i="1" l="1"/>
  <c r="F10" i="1"/>
  <c r="E10" i="1"/>
  <c r="D10" i="1"/>
  <c r="B12" i="1"/>
  <c r="H13" i="1" s="1"/>
  <c r="C10" i="1"/>
  <c r="N10" i="1"/>
  <c r="B10" i="1"/>
  <c r="M10" i="1"/>
  <c r="L10" i="1"/>
  <c r="K10" i="1"/>
  <c r="J10" i="1"/>
  <c r="I10" i="1"/>
  <c r="F13" i="1" l="1"/>
  <c r="E13" i="1"/>
  <c r="D13" i="1"/>
  <c r="B15" i="1"/>
  <c r="H16" i="1" s="1"/>
  <c r="C13" i="1"/>
  <c r="N13" i="1"/>
  <c r="B13" i="1"/>
  <c r="M13" i="1"/>
  <c r="L13" i="1"/>
  <c r="K13" i="1"/>
  <c r="J13" i="1"/>
  <c r="I13" i="1"/>
  <c r="G13" i="1"/>
  <c r="D16" i="1" l="1"/>
  <c r="B18" i="1"/>
  <c r="H19" i="1" s="1"/>
  <c r="C16" i="1"/>
  <c r="N16" i="1"/>
  <c r="B16" i="1"/>
  <c r="M16" i="1"/>
  <c r="L16" i="1"/>
  <c r="K16" i="1"/>
  <c r="J16" i="1"/>
  <c r="I16" i="1"/>
  <c r="G16" i="1"/>
  <c r="F16" i="1"/>
  <c r="E16" i="1"/>
  <c r="N19" i="1" l="1"/>
  <c r="B19" i="1"/>
  <c r="M19" i="1"/>
  <c r="L19" i="1"/>
  <c r="K19" i="1"/>
  <c r="J19" i="1"/>
  <c r="I19" i="1"/>
  <c r="G19" i="1"/>
  <c r="F19" i="1"/>
  <c r="E19" i="1"/>
  <c r="D19" i="1"/>
  <c r="C19" i="1"/>
</calcChain>
</file>

<file path=xl/sharedStrings.xml><?xml version="1.0" encoding="utf-8"?>
<sst xmlns="http://schemas.openxmlformats.org/spreadsheetml/2006/main" count="47" uniqueCount="29">
  <si>
    <t>Hier Bezugsfrequenz eingeben:</t>
  </si>
  <si>
    <t>Prime</t>
  </si>
  <si>
    <t>kleine Sekunde</t>
  </si>
  <si>
    <t>große Sekunde</t>
  </si>
  <si>
    <t>kleine Terz</t>
  </si>
  <si>
    <t>große Terz</t>
  </si>
  <si>
    <t>Quarte</t>
  </si>
  <si>
    <t>übermäßige Quarte</t>
  </si>
  <si>
    <t>Quinte</t>
  </si>
  <si>
    <t>kleine Sexte</t>
  </si>
  <si>
    <t>große Sexte</t>
  </si>
  <si>
    <t>kleine Septime</t>
  </si>
  <si>
    <t>große Septime</t>
  </si>
  <si>
    <t>Oktave</t>
  </si>
  <si>
    <t>Halbtonschritte:</t>
  </si>
  <si>
    <t>Intervall Ratio:</t>
  </si>
  <si>
    <t>1/1</t>
  </si>
  <si>
    <t>16/15</t>
  </si>
  <si>
    <t>9/8</t>
  </si>
  <si>
    <t>6/5</t>
  </si>
  <si>
    <t>5/4</t>
  </si>
  <si>
    <t>4/3</t>
  </si>
  <si>
    <t>7/5</t>
  </si>
  <si>
    <t>3/2</t>
  </si>
  <si>
    <t>8/5</t>
  </si>
  <si>
    <t>5/3</t>
  </si>
  <si>
    <t>9/5</t>
  </si>
  <si>
    <t>15/8</t>
  </si>
  <si>
    <t>2/1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</si>
</sst>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&quot; &quot;[$€-407];[Red]&quot;-&quot;#,##0.00&quot; &quot;[$€-407]"/>
  </numFmts>
  <fonts count="8">
    <font>
      <sz val="11"/>
      <color theme="1"/>
      <name val="Arial1"/>
    </font>
    <font>
      <b/>
      <i/>
      <sz val="16"/>
      <color theme="1"/>
      <name val="Arial1"/>
    </font>
    <font>
      <b/>
      <i/>
      <u/>
      <sz val="11"/>
      <color theme="1"/>
      <name val="Arial1"/>
    </font>
    <font>
      <sz val="11"/>
      <color theme="1"/>
      <name val="Arial Narrow"/>
      <family val="2"/>
    </font>
    <font>
      <b/>
      <sz val="11"/>
      <color theme="1"/>
      <name val="Arial1"/>
    </font>
    <font>
      <sz val="11"/>
      <color rgb="FFFF0000"/>
      <name val="Arial1"/>
    </font>
    <font>
      <b/>
      <sz val="14"/>
      <color rgb="FFFF0000"/>
      <name val="Arial1"/>
    </font>
    <font>
      <b/>
      <sz val="12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5" fontId="2" fillId="0" borderId="0"/>
  </cellStyleXfs>
  <cellXfs count="46">
    <xf numFmtId="0" fontId="0" fillId="0" borderId="0" xfId="0"/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164" fontId="4" fillId="2" borderId="0" xfId="0" applyNumberFormat="1" applyFont="1" applyFill="1" applyAlignment="1">
      <alignment horizontal="center"/>
    </xf>
    <xf numFmtId="2" fontId="0" fillId="2" borderId="1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49" fontId="0" fillId="0" borderId="0" xfId="0" applyNumberFormat="1"/>
    <xf numFmtId="49" fontId="0" fillId="2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9" fontId="0" fillId="3" borderId="0" xfId="0" applyNumberFormat="1" applyFill="1" applyAlignment="1">
      <alignment horizontal="center"/>
    </xf>
    <xf numFmtId="49" fontId="4" fillId="0" borderId="0" xfId="0" applyNumberFormat="1" applyFont="1"/>
    <xf numFmtId="49" fontId="4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0" fillId="2" borderId="2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4" xfId="0" applyBorder="1" applyAlignment="1">
      <alignment horizontal="center"/>
    </xf>
    <xf numFmtId="49" fontId="0" fillId="2" borderId="5" xfId="0" applyNumberFormat="1" applyFill="1" applyBorder="1" applyAlignment="1">
      <alignment horizontal="center"/>
    </xf>
    <xf numFmtId="0" fontId="0" fillId="0" borderId="6" xfId="0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3" borderId="6" xfId="0" applyNumberFormat="1" applyFill="1" applyBorder="1" applyAlignment="1">
      <alignment horizontal="center"/>
    </xf>
    <xf numFmtId="49" fontId="0" fillId="0" borderId="7" xfId="0" applyNumberFormat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4" fillId="0" borderId="0" xfId="0" applyNumberFormat="1" applyFont="1" applyAlignment="1">
      <alignment horizontal="right"/>
    </xf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0" xfId="0" applyFont="1"/>
    <xf numFmtId="0" fontId="7" fillId="0" borderId="1" xfId="0" applyFont="1" applyBorder="1" applyAlignment="1">
      <alignment horizontal="right"/>
    </xf>
    <xf numFmtId="164" fontId="6" fillId="2" borderId="1" xfId="0" applyNumberFormat="1" applyFont="1" applyFill="1" applyBorder="1" applyAlignment="1" applyProtection="1">
      <alignment horizontal="center"/>
      <protection locked="0"/>
    </xf>
  </cellXfs>
  <cellStyles count="5">
    <cellStyle name="Heading" xfId="1" xr:uid="{00000000-0005-0000-0000-000000000000}"/>
    <cellStyle name="Heading1" xfId="2" xr:uid="{00000000-0005-0000-0000-000001000000}"/>
    <cellStyle name="Result" xfId="3" xr:uid="{00000000-0005-0000-0000-000002000000}"/>
    <cellStyle name="Result2" xfId="4" xr:uid="{00000000-0005-0000-0000-000003000000}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workbookViewId="0">
      <selection activeCell="B2" sqref="B2"/>
    </sheetView>
  </sheetViews>
  <sheetFormatPr baseColWidth="10" defaultColWidth="11" defaultRowHeight="13.8"/>
  <cols>
    <col min="1" max="1" width="28.59765625" customWidth="1"/>
    <col min="2" max="2" width="15.59765625" style="9" customWidth="1"/>
    <col min="3" max="3" width="14.19921875" style="10" customWidth="1"/>
    <col min="4" max="4" width="14.5" style="9" customWidth="1"/>
    <col min="5" max="5" width="10.69921875" style="10" customWidth="1"/>
    <col min="6" max="6" width="10.8984375" style="9" customWidth="1"/>
    <col min="7" max="7" width="10.59765625" style="9" customWidth="1"/>
    <col min="8" max="8" width="20.09765625" style="11" customWidth="1"/>
    <col min="9" max="9" width="9.19921875" style="9" customWidth="1"/>
    <col min="10" max="10" width="11.69921875" style="10" customWidth="1"/>
    <col min="11" max="11" width="11.8984375" style="9" customWidth="1"/>
    <col min="12" max="12" width="13.8984375" style="11" customWidth="1"/>
    <col min="13" max="13" width="14" style="9" customWidth="1"/>
    <col min="14" max="14" width="12.19921875" style="10" customWidth="1"/>
    <col min="15" max="1024" width="10.69921875" customWidth="1"/>
  </cols>
  <sheetData>
    <row r="1" spans="1:14" s="43" customFormat="1" ht="25.05" customHeight="1" thickBot="1">
      <c r="A1" s="44" t="s">
        <v>0</v>
      </c>
      <c r="B1" s="45">
        <v>34</v>
      </c>
      <c r="C1" s="40"/>
      <c r="D1" s="41"/>
      <c r="E1" s="40"/>
      <c r="F1" s="41"/>
      <c r="G1" s="41"/>
      <c r="H1" s="42"/>
      <c r="I1" s="41"/>
      <c r="J1" s="40"/>
      <c r="K1" s="41"/>
      <c r="L1" s="42"/>
      <c r="M1" s="41"/>
      <c r="N1" s="40"/>
    </row>
    <row r="2" spans="1:14" ht="14.4" thickBot="1">
      <c r="B2" s="34" t="s">
        <v>1</v>
      </c>
      <c r="C2" s="35" t="s">
        <v>2</v>
      </c>
      <c r="D2" s="36" t="s">
        <v>3</v>
      </c>
      <c r="E2" s="35" t="s">
        <v>4</v>
      </c>
      <c r="F2" s="36" t="s">
        <v>5</v>
      </c>
      <c r="G2" s="36" t="s">
        <v>6</v>
      </c>
      <c r="H2" s="37" t="s">
        <v>7</v>
      </c>
      <c r="I2" s="36" t="s">
        <v>8</v>
      </c>
      <c r="J2" s="35" t="s">
        <v>9</v>
      </c>
      <c r="K2" s="36" t="s">
        <v>10</v>
      </c>
      <c r="L2" s="37" t="s">
        <v>11</v>
      </c>
      <c r="M2" s="36" t="s">
        <v>12</v>
      </c>
      <c r="N2" s="38" t="s">
        <v>13</v>
      </c>
    </row>
    <row r="3" spans="1:14">
      <c r="A3" s="1" t="s">
        <v>14</v>
      </c>
      <c r="B3" s="3">
        <v>1</v>
      </c>
      <c r="C3" s="2">
        <v>2</v>
      </c>
      <c r="D3" s="3">
        <v>3</v>
      </c>
      <c r="E3" s="2">
        <v>4</v>
      </c>
      <c r="F3" s="3">
        <v>5</v>
      </c>
      <c r="G3" s="3">
        <v>6</v>
      </c>
      <c r="H3" s="4">
        <v>7</v>
      </c>
      <c r="I3" s="3">
        <v>8</v>
      </c>
      <c r="J3" s="2">
        <v>9</v>
      </c>
      <c r="K3" s="3">
        <v>10</v>
      </c>
      <c r="L3" s="4">
        <v>11</v>
      </c>
      <c r="M3" s="3">
        <v>12</v>
      </c>
      <c r="N3" s="2">
        <v>13</v>
      </c>
    </row>
    <row r="4" spans="1:14">
      <c r="A4" s="1"/>
      <c r="B4" s="5">
        <f>B1*1/1</f>
        <v>34</v>
      </c>
      <c r="C4" s="6">
        <f>B1*16/15</f>
        <v>36.266666666666666</v>
      </c>
      <c r="D4" s="5">
        <f>B1*9/8</f>
        <v>38.25</v>
      </c>
      <c r="E4" s="6">
        <f>B1*6/5</f>
        <v>40.799999999999997</v>
      </c>
      <c r="F4" s="5">
        <f>B1*5/4</f>
        <v>42.5</v>
      </c>
      <c r="G4" s="5">
        <f>B1*4/3</f>
        <v>45.333333333333336</v>
      </c>
      <c r="H4" s="7">
        <f>B1*7/5</f>
        <v>47.6</v>
      </c>
      <c r="I4" s="5">
        <f>B1*3/2</f>
        <v>51</v>
      </c>
      <c r="J4" s="6">
        <f>B1*8/5</f>
        <v>54.4</v>
      </c>
      <c r="K4" s="5">
        <f>B1*5/3</f>
        <v>56.666666666666664</v>
      </c>
      <c r="L4" s="7">
        <f>B1*9/5</f>
        <v>61.2</v>
      </c>
      <c r="M4" s="5">
        <f>B1*15/8</f>
        <v>63.75</v>
      </c>
      <c r="N4" s="8">
        <f>B1*2/1</f>
        <v>68</v>
      </c>
    </row>
    <row r="6" spans="1:14">
      <c r="A6" s="22" t="s">
        <v>13</v>
      </c>
      <c r="B6" s="12">
        <f>B1*2</f>
        <v>68</v>
      </c>
    </row>
    <row r="7" spans="1:14">
      <c r="A7" s="1"/>
      <c r="B7" s="13">
        <f>B6*1/1</f>
        <v>68</v>
      </c>
      <c r="C7" s="8">
        <f>B6*16/15</f>
        <v>72.533333333333331</v>
      </c>
      <c r="D7" s="13">
        <f>B6*9/8</f>
        <v>76.5</v>
      </c>
      <c r="E7" s="8">
        <f>B6*6/5</f>
        <v>81.599999999999994</v>
      </c>
      <c r="F7" s="13">
        <f>B6*5/4</f>
        <v>85</v>
      </c>
      <c r="G7" s="13">
        <f>B6*4/3</f>
        <v>90.666666666666671</v>
      </c>
      <c r="H7" s="14">
        <f>B6*7/5</f>
        <v>95.2</v>
      </c>
      <c r="I7" s="13">
        <f>B6*3/2</f>
        <v>102</v>
      </c>
      <c r="J7" s="8">
        <f>B6*8/5</f>
        <v>108.8</v>
      </c>
      <c r="K7" s="13">
        <f>B6*5/3</f>
        <v>113.33333333333333</v>
      </c>
      <c r="L7" s="14">
        <f>B6*9/5</f>
        <v>122.4</v>
      </c>
      <c r="M7" s="13">
        <f>B6*15/8</f>
        <v>127.5</v>
      </c>
      <c r="N7" s="8">
        <f>B6*2/1</f>
        <v>136</v>
      </c>
    </row>
    <row r="9" spans="1:14">
      <c r="A9" s="22" t="s">
        <v>13</v>
      </c>
      <c r="B9" s="15">
        <f>B6*2</f>
        <v>136</v>
      </c>
    </row>
    <row r="10" spans="1:14">
      <c r="A10" s="1"/>
      <c r="B10" s="13">
        <f>B9*1/1</f>
        <v>136</v>
      </c>
      <c r="C10" s="8">
        <f>B9*16/15</f>
        <v>145.06666666666666</v>
      </c>
      <c r="D10" s="13">
        <f>B9*9/8</f>
        <v>153</v>
      </c>
      <c r="E10" s="8">
        <f>B9*6/5</f>
        <v>163.19999999999999</v>
      </c>
      <c r="F10" s="13">
        <f>B9*5/4</f>
        <v>170</v>
      </c>
      <c r="G10" s="13">
        <f>B9*4/3</f>
        <v>181.33333333333334</v>
      </c>
      <c r="H10" s="14">
        <f>B9*7/5</f>
        <v>190.4</v>
      </c>
      <c r="I10" s="13">
        <f>B9*3/2</f>
        <v>204</v>
      </c>
      <c r="J10" s="8">
        <f>B9*8/5</f>
        <v>217.6</v>
      </c>
      <c r="K10" s="13">
        <f>B9*5/3</f>
        <v>226.66666666666666</v>
      </c>
      <c r="L10" s="14">
        <f>B9*9/5</f>
        <v>244.8</v>
      </c>
      <c r="M10" s="13">
        <f>B9*15/8</f>
        <v>255</v>
      </c>
      <c r="N10" s="8">
        <f>B9*2/1</f>
        <v>272</v>
      </c>
    </row>
    <row r="12" spans="1:14">
      <c r="A12" s="22" t="s">
        <v>13</v>
      </c>
      <c r="B12" s="15">
        <f>B9*2</f>
        <v>272</v>
      </c>
    </row>
    <row r="13" spans="1:14">
      <c r="A13" s="1"/>
      <c r="B13" s="13">
        <f>B12*1/1</f>
        <v>272</v>
      </c>
      <c r="C13" s="8">
        <f>B12*16/15</f>
        <v>290.13333333333333</v>
      </c>
      <c r="D13" s="13">
        <f>B12*9/8</f>
        <v>306</v>
      </c>
      <c r="E13" s="8">
        <f>B12*6/5</f>
        <v>326.39999999999998</v>
      </c>
      <c r="F13" s="13">
        <f>B12*5/4</f>
        <v>340</v>
      </c>
      <c r="G13" s="13">
        <f>B12*4/3</f>
        <v>362.66666666666669</v>
      </c>
      <c r="H13" s="14">
        <f>B12*7/5</f>
        <v>380.8</v>
      </c>
      <c r="I13" s="13">
        <f>B12*3/2</f>
        <v>408</v>
      </c>
      <c r="J13" s="8">
        <f>B12*8/5</f>
        <v>435.2</v>
      </c>
      <c r="K13" s="13">
        <f>B12*5/3</f>
        <v>453.33333333333331</v>
      </c>
      <c r="L13" s="14">
        <f>B12*9/5</f>
        <v>489.6</v>
      </c>
      <c r="M13" s="13">
        <f>B12*15/8</f>
        <v>510</v>
      </c>
      <c r="N13" s="8">
        <f>B12*2/1</f>
        <v>544</v>
      </c>
    </row>
    <row r="15" spans="1:14">
      <c r="A15" s="22" t="s">
        <v>13</v>
      </c>
      <c r="B15" s="15">
        <f>B12*2</f>
        <v>544</v>
      </c>
    </row>
    <row r="16" spans="1:14">
      <c r="A16" s="1"/>
      <c r="B16" s="13">
        <f>B15*1/1</f>
        <v>544</v>
      </c>
      <c r="C16" s="8">
        <f>B15*16/15</f>
        <v>580.26666666666665</v>
      </c>
      <c r="D16" s="13">
        <f>B15*9/8</f>
        <v>612</v>
      </c>
      <c r="E16" s="8">
        <f>B15*6/5</f>
        <v>652.79999999999995</v>
      </c>
      <c r="F16" s="13">
        <f>B15*5/4</f>
        <v>680</v>
      </c>
      <c r="G16" s="13">
        <f>B15*4/3</f>
        <v>725.33333333333337</v>
      </c>
      <c r="H16" s="14">
        <f>B15*7/5</f>
        <v>761.6</v>
      </c>
      <c r="I16" s="13">
        <f>B15*3/2</f>
        <v>816</v>
      </c>
      <c r="J16" s="8">
        <f>B15*8/5</f>
        <v>870.4</v>
      </c>
      <c r="K16" s="13">
        <f>B15*5/3</f>
        <v>906.66666666666663</v>
      </c>
      <c r="L16" s="14">
        <f>B15*9/5</f>
        <v>979.2</v>
      </c>
      <c r="M16" s="13">
        <f>B15*15/8</f>
        <v>1020</v>
      </c>
      <c r="N16" s="8">
        <f>B15*2/1</f>
        <v>1088</v>
      </c>
    </row>
    <row r="18" spans="1:14">
      <c r="A18" s="22" t="s">
        <v>13</v>
      </c>
      <c r="B18" s="15">
        <f>B15*2</f>
        <v>1088</v>
      </c>
    </row>
    <row r="19" spans="1:14">
      <c r="A19" s="1"/>
      <c r="B19" s="13">
        <f>B18*1/1</f>
        <v>1088</v>
      </c>
      <c r="C19" s="8">
        <f>B18*16/15</f>
        <v>1160.5333333333333</v>
      </c>
      <c r="D19" s="13">
        <f>B18*9/8</f>
        <v>1224</v>
      </c>
      <c r="E19" s="8">
        <f>B18*6/5</f>
        <v>1305.5999999999999</v>
      </c>
      <c r="F19" s="13">
        <f>B18*5/4</f>
        <v>1360</v>
      </c>
      <c r="G19" s="13">
        <f>B18*4/3</f>
        <v>1450.6666666666667</v>
      </c>
      <c r="H19" s="14">
        <f>B18*7/5</f>
        <v>1523.2</v>
      </c>
      <c r="I19" s="13">
        <f>B18*3/2</f>
        <v>1632</v>
      </c>
      <c r="J19" s="8">
        <f>B18*8/5</f>
        <v>1740.8</v>
      </c>
      <c r="K19" s="13">
        <f>B18*5/3</f>
        <v>1813.3333333333333</v>
      </c>
      <c r="L19" s="14">
        <f>B18*9/5</f>
        <v>1958.4</v>
      </c>
      <c r="M19" s="13">
        <f>B18*15/8</f>
        <v>2040</v>
      </c>
      <c r="N19" s="8">
        <f>B18*2/1</f>
        <v>2176</v>
      </c>
    </row>
    <row r="21" spans="1:14">
      <c r="B21" s="23" t="s">
        <v>1</v>
      </c>
      <c r="C21" s="24" t="s">
        <v>2</v>
      </c>
      <c r="D21" s="25" t="s">
        <v>3</v>
      </c>
      <c r="E21" s="24" t="s">
        <v>4</v>
      </c>
      <c r="F21" s="25" t="s">
        <v>5</v>
      </c>
      <c r="G21" s="25" t="s">
        <v>6</v>
      </c>
      <c r="H21" s="26" t="s">
        <v>7</v>
      </c>
      <c r="I21" s="25" t="s">
        <v>8</v>
      </c>
      <c r="J21" s="24" t="s">
        <v>9</v>
      </c>
      <c r="K21" s="25" t="s">
        <v>10</v>
      </c>
      <c r="L21" s="26" t="s">
        <v>11</v>
      </c>
      <c r="M21" s="25" t="s">
        <v>12</v>
      </c>
      <c r="N21" s="27" t="s">
        <v>13</v>
      </c>
    </row>
    <row r="22" spans="1:14">
      <c r="A22" s="39" t="s">
        <v>15</v>
      </c>
      <c r="B22" s="28" t="s">
        <v>16</v>
      </c>
      <c r="C22" s="29" t="s">
        <v>17</v>
      </c>
      <c r="D22" s="30" t="s">
        <v>18</v>
      </c>
      <c r="E22" s="31" t="s">
        <v>19</v>
      </c>
      <c r="F22" s="30" t="s">
        <v>20</v>
      </c>
      <c r="G22" s="30" t="s">
        <v>21</v>
      </c>
      <c r="H22" s="32" t="s">
        <v>22</v>
      </c>
      <c r="I22" s="30" t="s">
        <v>23</v>
      </c>
      <c r="J22" s="31" t="s">
        <v>24</v>
      </c>
      <c r="K22" s="30" t="s">
        <v>25</v>
      </c>
      <c r="L22" s="32" t="s">
        <v>26</v>
      </c>
      <c r="M22" s="30" t="s">
        <v>27</v>
      </c>
      <c r="N22" s="33" t="s">
        <v>28</v>
      </c>
    </row>
    <row r="23" spans="1:14">
      <c r="A23" s="20"/>
      <c r="B23" s="17"/>
      <c r="C23" s="18"/>
      <c r="D23" s="17"/>
      <c r="E23" s="18"/>
      <c r="F23" s="17"/>
      <c r="G23" s="17"/>
      <c r="H23" s="19"/>
      <c r="I23" s="17"/>
      <c r="J23" s="18"/>
      <c r="K23" s="17"/>
      <c r="L23" s="19"/>
      <c r="M23" s="17"/>
      <c r="N23" s="18"/>
    </row>
    <row r="24" spans="1:14">
      <c r="A24" s="20"/>
    </row>
    <row r="25" spans="1:14">
      <c r="A25" s="20"/>
    </row>
    <row r="26" spans="1:14">
      <c r="A26" s="20"/>
    </row>
    <row r="28" spans="1:14">
      <c r="A28" s="21"/>
    </row>
    <row r="29" spans="1:14">
      <c r="A29" s="20"/>
    </row>
    <row r="30" spans="1:14">
      <c r="A30" s="20"/>
    </row>
    <row r="31" spans="1:14">
      <c r="A31" s="20"/>
    </row>
    <row r="32" spans="1:14">
      <c r="A32" s="16"/>
    </row>
    <row r="33" spans="1:1">
      <c r="A33" s="16"/>
    </row>
  </sheetData>
  <sheetProtection sheet="1" objects="1" scenarios="1"/>
  <pageMargins left="0.74803149606299213" right="0.74803149606299213" top="1.2795275590551181" bottom="1.2795275590551181" header="0.98385826771653528" footer="0.98385826771653528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11" defaultRowHeight="13.8"/>
  <cols>
    <col min="1" max="1024" width="10.199218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11" defaultRowHeight="13.8"/>
  <cols>
    <col min="1" max="1024" width="10.19921875" customWidth="1"/>
  </cols>
  <sheetData/>
  <pageMargins left="0.74803149606299213" right="0.74803149606299213" top="1.2795275590551181" bottom="1.2795275590551181" header="0.98385826771653528" footer="0.98385826771653528"/>
  <pageSetup paperSize="0" fitToWidth="0" fitToHeight="0" pageOrder="overThenDown" horizontalDpi="0" verticalDpi="0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Richelle</dc:creator>
  <cp:keywords/>
  <dc:description/>
  <cp:lastModifiedBy>Reinhard Bueb</cp:lastModifiedBy>
  <cp:revision>23</cp:revision>
  <dcterms:created xsi:type="dcterms:W3CDTF">2012-01-12T15:27:35Z</dcterms:created>
  <dcterms:modified xsi:type="dcterms:W3CDTF">2023-01-15T16:57:57Z</dcterms:modified>
  <cp:category/>
  <cp:contentStatus/>
</cp:coreProperties>
</file>